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MSPWCH1\mojoportal\Data\Sites\1\media\PDFs\CMNews\922015\"/>
    </mc:Choice>
  </mc:AlternateContent>
  <bookViews>
    <workbookView xWindow="0" yWindow="0" windowWidth="20445" windowHeight="12105" firstSheet="1" activeTab="2"/>
  </bookViews>
  <sheets>
    <sheet name="CE Monthly Activity" sheetId="1" r:id="rId1"/>
    <sheet name="BL Monthly Activity" sheetId="2" r:id="rId2"/>
    <sheet name="BL Financical" sheetId="3" r:id="rId3"/>
  </sheets>
  <calcPr calcId="152511"/>
</workbook>
</file>

<file path=xl/calcChain.xml><?xml version="1.0" encoding="utf-8"?>
<calcChain xmlns="http://schemas.openxmlformats.org/spreadsheetml/2006/main">
  <c r="N18" i="2" l="1"/>
  <c r="E20" i="3" l="1"/>
  <c r="D20" i="3"/>
  <c r="C20" i="3"/>
  <c r="B20" i="3"/>
  <c r="F20" i="3" s="1"/>
  <c r="N7" i="3"/>
  <c r="D21" i="3" l="1"/>
  <c r="D19" i="3"/>
  <c r="D18" i="3"/>
  <c r="D26" i="2"/>
  <c r="D25" i="2"/>
  <c r="D24" i="2"/>
  <c r="D23" i="2"/>
  <c r="N12" i="2" l="1"/>
  <c r="D22" i="3" l="1"/>
  <c r="E19" i="3"/>
  <c r="E21" i="3"/>
  <c r="I9" i="3" l="1"/>
  <c r="E18" i="3" l="1"/>
  <c r="M9" i="3"/>
  <c r="E22" i="3"/>
  <c r="E26" i="2"/>
  <c r="E25" i="2"/>
  <c r="E24" i="2"/>
  <c r="E23" i="2"/>
  <c r="N17" i="2"/>
  <c r="N16" i="2"/>
  <c r="N15" i="2"/>
  <c r="N14" i="2"/>
  <c r="N13" i="2"/>
  <c r="N11" i="2"/>
  <c r="N10" i="2"/>
  <c r="N9" i="2"/>
  <c r="N8" i="2"/>
  <c r="N7" i="2"/>
  <c r="N6" i="2"/>
  <c r="N5" i="2"/>
  <c r="N4" i="2"/>
  <c r="L9" i="3" l="1"/>
  <c r="K9" i="3" l="1"/>
  <c r="J9" i="3" l="1"/>
  <c r="H9" i="3" l="1"/>
  <c r="C21" i="3" l="1"/>
  <c r="C19" i="3"/>
  <c r="C18" i="3"/>
  <c r="C17" i="3"/>
  <c r="B21" i="3"/>
  <c r="B19" i="3"/>
  <c r="B18" i="3"/>
  <c r="B17" i="3"/>
  <c r="F17" i="3" s="1"/>
  <c r="F21" i="3" l="1"/>
  <c r="F19" i="3"/>
  <c r="F18" i="3"/>
  <c r="G9" i="3"/>
  <c r="C26" i="2"/>
  <c r="C25" i="2"/>
  <c r="C24" i="2"/>
  <c r="C23" i="2"/>
  <c r="F22" i="3" l="1"/>
  <c r="F9" i="3"/>
  <c r="E9" i="3" l="1"/>
  <c r="C22" i="3" s="1"/>
  <c r="B26" i="2" l="1"/>
  <c r="F26" i="2" s="1"/>
  <c r="B25" i="2"/>
  <c r="F25" i="2" s="1"/>
  <c r="B24" i="2"/>
  <c r="F24" i="2" s="1"/>
  <c r="B23" i="2"/>
  <c r="F23" i="2" s="1"/>
  <c r="D9" i="3" l="1"/>
  <c r="C9" i="3" l="1"/>
  <c r="N4" i="3" l="1"/>
  <c r="N5" i="3"/>
  <c r="N6" i="3"/>
  <c r="N8" i="3"/>
  <c r="B9" i="3"/>
  <c r="B22" i="3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5" i="1"/>
  <c r="N9" i="3" l="1"/>
</calcChain>
</file>

<file path=xl/sharedStrings.xml><?xml version="1.0" encoding="utf-8"?>
<sst xmlns="http://schemas.openxmlformats.org/spreadsheetml/2006/main" count="107" uniqueCount="69">
  <si>
    <t>CODE ENFORCEMENT ACTIVITY</t>
  </si>
  <si>
    <t>Number of Cases</t>
  </si>
  <si>
    <t>Type of Case</t>
  </si>
  <si>
    <t>Total</t>
  </si>
  <si>
    <t>Inoperative Vehicle - Public (Police)</t>
  </si>
  <si>
    <t>Inoperative Vehicle - Private (Code)</t>
  </si>
  <si>
    <t>Housing Code</t>
  </si>
  <si>
    <t>Mobile Home Park</t>
  </si>
  <si>
    <t>MHP Rent Review Inspections</t>
  </si>
  <si>
    <t>Zoning Code</t>
  </si>
  <si>
    <t>Municipal Code</t>
  </si>
  <si>
    <t>Building Code</t>
  </si>
  <si>
    <t>Graffiti</t>
  </si>
  <si>
    <t>Shopping Carts Retrieved</t>
  </si>
  <si>
    <t>City Attorney Referrals</t>
  </si>
  <si>
    <t>Signs Removed *</t>
  </si>
  <si>
    <t>Staff Time for Sign Removal (hours) *</t>
  </si>
  <si>
    <t>Cases Opened</t>
  </si>
  <si>
    <t>Cases Closed</t>
  </si>
  <si>
    <t>* Began tracking 3/29/12</t>
  </si>
  <si>
    <t>BUSINESS LICENSE ACTIVITY</t>
  </si>
  <si>
    <t>Type of Action</t>
  </si>
  <si>
    <t>Applications Received</t>
  </si>
  <si>
    <t>New Licenses Issued</t>
  </si>
  <si>
    <t>Renewals Mailed</t>
  </si>
  <si>
    <t>Renewals Received</t>
  </si>
  <si>
    <t>February</t>
  </si>
  <si>
    <t>March</t>
  </si>
  <si>
    <t>January</t>
  </si>
  <si>
    <t>May</t>
  </si>
  <si>
    <t>June</t>
  </si>
  <si>
    <t>April</t>
  </si>
  <si>
    <t>August</t>
  </si>
  <si>
    <t>September</t>
  </si>
  <si>
    <t>July</t>
  </si>
  <si>
    <t>November</t>
  </si>
  <si>
    <t>December</t>
  </si>
  <si>
    <t>October</t>
  </si>
  <si>
    <t>2013 Monthly Report</t>
  </si>
  <si>
    <t>Active Business Licenses</t>
  </si>
  <si>
    <t xml:space="preserve">Business Licenses Closed </t>
  </si>
  <si>
    <t>Change of Address</t>
  </si>
  <si>
    <t>Contractor Inactive</t>
  </si>
  <si>
    <t>Contractor Reinstated</t>
  </si>
  <si>
    <t>Counter Contacts</t>
  </si>
  <si>
    <t>Fees Due Letters Sent</t>
  </si>
  <si>
    <t>Licenses Mailed</t>
  </si>
  <si>
    <t>Refund Processed</t>
  </si>
  <si>
    <t>Account</t>
  </si>
  <si>
    <t>Grand Total Receipts for All Accounts</t>
  </si>
  <si>
    <t>1st Qtr.</t>
  </si>
  <si>
    <t>2nd Qtr.</t>
  </si>
  <si>
    <t>3rd Qtr.</t>
  </si>
  <si>
    <t>4th Qtr.</t>
  </si>
  <si>
    <t>Licenses OTC</t>
  </si>
  <si>
    <t>1st Quarter</t>
  </si>
  <si>
    <t>2nd Quarter</t>
  </si>
  <si>
    <t>3rd Quarter</t>
  </si>
  <si>
    <t>4th Quarter</t>
  </si>
  <si>
    <t>Annual</t>
  </si>
  <si>
    <t>Referred To Code</t>
  </si>
  <si>
    <t>Total Receipts For Account Number: BSLC 4033-001-000 BID</t>
  </si>
  <si>
    <t>Total Receipts For Account Number: BSLC 4033-001-000 BL</t>
  </si>
  <si>
    <t>Total Receipts For Account Number: BSLC 4033-001-000 BL Penalty</t>
  </si>
  <si>
    <t>Total Receipts For Account Number: BSLD 2144-718-000</t>
  </si>
  <si>
    <t>2015 Monthly Report</t>
  </si>
  <si>
    <t>Total Receipts For Account Number: BSLC 4033-001-000 SCPF</t>
  </si>
  <si>
    <t>Avg</t>
  </si>
  <si>
    <t>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</si>
</sst>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/>
    <xf numFmtId="44" fontId="0" fillId="0" borderId="0" xfId="1" applyFont="1"/>
    <xf numFmtId="44" fontId="0" fillId="0" borderId="3" xfId="1" applyFont="1" applyBorder="1"/>
    <xf numFmtId="44" fontId="0" fillId="0" borderId="4" xfId="1" applyFont="1" applyBorder="1"/>
    <xf numFmtId="44" fontId="0" fillId="0" borderId="5" xfId="1" applyFont="1" applyBorder="1"/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44" fontId="2" fillId="0" borderId="0" xfId="1" applyFont="1"/>
    <xf numFmtId="44" fontId="2" fillId="0" borderId="4" xfId="1" applyFont="1" applyBorder="1"/>
    <xf numFmtId="0" fontId="0" fillId="0" borderId="1" xfId="0" applyBorder="1" applyAlignment="1">
      <alignment horizontal="center"/>
    </xf>
    <xf numFmtId="44" fontId="0" fillId="0" borderId="0" xfId="0" applyNumberFormat="1"/>
    <xf numFmtId="44" fontId="0" fillId="0" borderId="3" xfId="0" applyNumberFormat="1" applyBorder="1"/>
    <xf numFmtId="0" fontId="0" fillId="0" borderId="3" xfId="0" applyBorder="1"/>
    <xf numFmtId="0" fontId="5" fillId="0" borderId="6" xfId="0" applyFont="1" applyBorder="1" applyAlignment="1">
      <alignment horizontal="center" vertical="center" wrapText="1"/>
    </xf>
    <xf numFmtId="44" fontId="0" fillId="0" borderId="6" xfId="1" applyFont="1" applyBorder="1"/>
    <xf numFmtId="0" fontId="0" fillId="0" borderId="6" xfId="0" applyBorder="1"/>
    <xf numFmtId="44" fontId="0" fillId="0" borderId="7" xfId="1" applyFont="1" applyBorder="1"/>
    <xf numFmtId="44" fontId="2" fillId="0" borderId="6" xfId="1" applyFont="1" applyBorder="1"/>
    <xf numFmtId="0" fontId="0" fillId="0" borderId="8" xfId="0" applyBorder="1"/>
    <xf numFmtId="44" fontId="0" fillId="0" borderId="8" xfId="0" applyNumberFormat="1" applyBorder="1"/>
    <xf numFmtId="44" fontId="0" fillId="0" borderId="9" xfId="0" applyNumberFormat="1" applyBorder="1"/>
    <xf numFmtId="44" fontId="0" fillId="0" borderId="7" xfId="0" applyNumberFormat="1" applyBorder="1"/>
    <xf numFmtId="44" fontId="0" fillId="0" borderId="0" xfId="1" applyFont="1" applyFill="1" applyBorder="1"/>
    <xf numFmtId="0" fontId="2" fillId="0" borderId="0" xfId="0" applyFont="1"/>
    <xf numFmtId="1" fontId="0" fillId="0" borderId="1" xfId="0" applyNumberForma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B4" sqref="B4:N4"/>
    </sheetView>
  </sheetViews>
  <sheetFormatPr defaultRowHeight="15" x14ac:dyDescent="0.25"/>
  <cols>
    <col min="1" max="1" width="15.5703125" bestFit="1" customWidth="1"/>
    <col min="2" max="13" width="15.140625" customWidth="1"/>
  </cols>
  <sheetData>
    <row r="1" spans="1:14" ht="23.25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1" x14ac:dyDescent="0.35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1" x14ac:dyDescent="0.3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.75" x14ac:dyDescent="0.25">
      <c r="A4" s="1" t="s">
        <v>2</v>
      </c>
      <c r="B4" s="2" t="s">
        <v>28</v>
      </c>
      <c r="C4" s="2" t="s">
        <v>26</v>
      </c>
      <c r="D4" s="2" t="s">
        <v>27</v>
      </c>
      <c r="E4" s="2" t="s">
        <v>31</v>
      </c>
      <c r="F4" s="2" t="s">
        <v>29</v>
      </c>
      <c r="G4" s="2" t="s">
        <v>30</v>
      </c>
      <c r="H4" s="2" t="s">
        <v>34</v>
      </c>
      <c r="I4" s="2" t="s">
        <v>32</v>
      </c>
      <c r="J4" s="2" t="s">
        <v>33</v>
      </c>
      <c r="K4" s="2" t="s">
        <v>37</v>
      </c>
      <c r="L4" s="2" t="s">
        <v>35</v>
      </c>
      <c r="M4" s="2" t="s">
        <v>36</v>
      </c>
      <c r="N4" s="2" t="s">
        <v>3</v>
      </c>
    </row>
    <row r="5" spans="1:14" ht="75" x14ac:dyDescent="0.25">
      <c r="A5" s="3" t="s">
        <v>4</v>
      </c>
      <c r="B5" s="4"/>
      <c r="C5" s="4"/>
      <c r="D5" s="4"/>
      <c r="E5" s="4"/>
      <c r="F5" s="5"/>
      <c r="G5" s="9"/>
      <c r="H5" s="9"/>
      <c r="I5" s="9"/>
      <c r="J5" s="9"/>
      <c r="K5" s="9"/>
      <c r="L5" s="9"/>
      <c r="M5" s="9"/>
      <c r="N5">
        <f>SUM(B5:M5)</f>
        <v>0</v>
      </c>
    </row>
    <row r="6" spans="1:14" ht="75" x14ac:dyDescent="0.25">
      <c r="A6" s="3" t="s">
        <v>5</v>
      </c>
      <c r="B6" s="4"/>
      <c r="C6" s="4"/>
      <c r="D6" s="4"/>
      <c r="E6" s="4"/>
      <c r="F6" s="5"/>
      <c r="G6" s="9"/>
      <c r="H6" s="9"/>
      <c r="I6" s="9"/>
      <c r="J6" s="9"/>
      <c r="K6" s="9"/>
      <c r="L6" s="9"/>
      <c r="M6" s="9"/>
      <c r="N6">
        <f t="shared" ref="N6:N19" si="0">SUM(B6:M6)</f>
        <v>0</v>
      </c>
    </row>
    <row r="7" spans="1:14" ht="14.45" x14ac:dyDescent="0.3">
      <c r="A7" s="3" t="s">
        <v>6</v>
      </c>
      <c r="B7" s="4"/>
      <c r="C7" s="4"/>
      <c r="D7" s="4"/>
      <c r="E7" s="4"/>
      <c r="F7" s="5"/>
      <c r="G7" s="9"/>
      <c r="H7" s="9"/>
      <c r="I7" s="9"/>
      <c r="J7" s="9"/>
      <c r="K7" s="9"/>
      <c r="L7" s="9"/>
      <c r="M7" s="9"/>
      <c r="N7">
        <f t="shared" si="0"/>
        <v>0</v>
      </c>
    </row>
    <row r="8" spans="1:14" ht="30" x14ac:dyDescent="0.25">
      <c r="A8" s="3" t="s">
        <v>7</v>
      </c>
      <c r="B8" s="4"/>
      <c r="C8" s="4"/>
      <c r="D8" s="4"/>
      <c r="E8" s="4"/>
      <c r="F8" s="5"/>
      <c r="G8" s="9"/>
      <c r="H8" s="9"/>
      <c r="I8" s="9"/>
      <c r="J8" s="9"/>
      <c r="K8" s="9"/>
      <c r="L8" s="9"/>
      <c r="M8" s="9"/>
      <c r="N8">
        <f t="shared" si="0"/>
        <v>0</v>
      </c>
    </row>
    <row r="9" spans="1:14" ht="45" x14ac:dyDescent="0.25">
      <c r="A9" s="3" t="s">
        <v>8</v>
      </c>
      <c r="B9" s="4"/>
      <c r="C9" s="4"/>
      <c r="D9" s="4"/>
      <c r="E9" s="4"/>
      <c r="F9" s="5"/>
      <c r="G9" s="9"/>
      <c r="H9" s="9"/>
      <c r="I9" s="9"/>
      <c r="J9" s="9"/>
      <c r="K9" s="9"/>
      <c r="L9" s="9"/>
      <c r="M9" s="9"/>
      <c r="N9">
        <f t="shared" si="0"/>
        <v>0</v>
      </c>
    </row>
    <row r="10" spans="1:14" x14ac:dyDescent="0.25">
      <c r="A10" s="3" t="s">
        <v>9</v>
      </c>
      <c r="B10" s="4"/>
      <c r="C10" s="4"/>
      <c r="D10" s="4"/>
      <c r="E10" s="4"/>
      <c r="F10" s="5"/>
      <c r="G10" s="9"/>
      <c r="H10" s="9"/>
      <c r="I10" s="9"/>
      <c r="J10" s="9"/>
      <c r="K10" s="9"/>
      <c r="L10" s="9"/>
      <c r="M10" s="9"/>
      <c r="N10">
        <f t="shared" si="0"/>
        <v>0</v>
      </c>
    </row>
    <row r="11" spans="1:14" x14ac:dyDescent="0.25">
      <c r="A11" s="3" t="s">
        <v>10</v>
      </c>
      <c r="B11" s="4"/>
      <c r="C11" s="4"/>
      <c r="D11" s="4"/>
      <c r="E11" s="4"/>
      <c r="F11" s="5"/>
      <c r="G11" s="9"/>
      <c r="H11" s="9"/>
      <c r="I11" s="9"/>
      <c r="J11" s="9"/>
      <c r="K11" s="9"/>
      <c r="L11" s="9"/>
      <c r="M11" s="9"/>
      <c r="N11">
        <f t="shared" si="0"/>
        <v>0</v>
      </c>
    </row>
    <row r="12" spans="1:14" x14ac:dyDescent="0.25">
      <c r="A12" s="3" t="s">
        <v>11</v>
      </c>
      <c r="B12" s="4"/>
      <c r="C12" s="4"/>
      <c r="D12" s="4"/>
      <c r="E12" s="4"/>
      <c r="F12" s="5"/>
      <c r="G12" s="9"/>
      <c r="H12" s="9"/>
      <c r="I12" s="9"/>
      <c r="J12" s="9"/>
      <c r="K12" s="9"/>
      <c r="L12" s="9"/>
      <c r="M12" s="9"/>
      <c r="N12">
        <f t="shared" si="0"/>
        <v>0</v>
      </c>
    </row>
    <row r="13" spans="1:14" x14ac:dyDescent="0.25">
      <c r="A13" s="3" t="s">
        <v>12</v>
      </c>
      <c r="B13" s="4"/>
      <c r="C13" s="4"/>
      <c r="D13" s="4"/>
      <c r="E13" s="4"/>
      <c r="F13" s="5"/>
      <c r="G13" s="9"/>
      <c r="H13" s="9"/>
      <c r="I13" s="9"/>
      <c r="J13" s="9"/>
      <c r="K13" s="9"/>
      <c r="L13" s="9"/>
      <c r="M13" s="9"/>
      <c r="N13">
        <f t="shared" si="0"/>
        <v>0</v>
      </c>
    </row>
    <row r="14" spans="1:14" ht="30" x14ac:dyDescent="0.25">
      <c r="A14" s="3" t="s">
        <v>13</v>
      </c>
      <c r="B14" s="4"/>
      <c r="C14" s="4"/>
      <c r="D14" s="4"/>
      <c r="E14" s="4"/>
      <c r="F14" s="5"/>
      <c r="G14" s="9"/>
      <c r="H14" s="9"/>
      <c r="I14" s="9"/>
      <c r="J14" s="9"/>
      <c r="K14" s="9"/>
      <c r="L14" s="9"/>
      <c r="M14" s="9"/>
      <c r="N14">
        <f t="shared" si="0"/>
        <v>0</v>
      </c>
    </row>
    <row r="15" spans="1:14" ht="30" x14ac:dyDescent="0.25">
      <c r="A15" s="3" t="s">
        <v>14</v>
      </c>
      <c r="B15" s="4"/>
      <c r="C15" s="4"/>
      <c r="D15" s="4"/>
      <c r="E15" s="4"/>
      <c r="F15" s="5"/>
      <c r="G15" s="9"/>
      <c r="H15" s="9"/>
      <c r="I15" s="9"/>
      <c r="J15" s="9"/>
      <c r="K15" s="9"/>
      <c r="L15" s="9"/>
      <c r="M15" s="9"/>
      <c r="N15">
        <f t="shared" si="0"/>
        <v>0</v>
      </c>
    </row>
    <row r="16" spans="1:14" ht="30" x14ac:dyDescent="0.25">
      <c r="A16" s="6" t="s">
        <v>15</v>
      </c>
      <c r="B16" s="4"/>
      <c r="C16" s="4"/>
      <c r="D16" s="4"/>
      <c r="E16" s="4"/>
      <c r="F16" s="5"/>
      <c r="G16" s="9"/>
      <c r="H16" s="9"/>
      <c r="I16" s="9"/>
      <c r="J16" s="9"/>
      <c r="K16" s="9"/>
      <c r="L16" s="9"/>
      <c r="M16" s="9"/>
      <c r="N16">
        <f t="shared" si="0"/>
        <v>0</v>
      </c>
    </row>
    <row r="17" spans="1:14" ht="45" x14ac:dyDescent="0.25">
      <c r="A17" s="7" t="s">
        <v>16</v>
      </c>
      <c r="B17" s="4"/>
      <c r="C17" s="4"/>
      <c r="D17" s="4"/>
      <c r="E17" s="4"/>
      <c r="F17" s="5"/>
      <c r="G17" s="9"/>
      <c r="H17" s="9"/>
      <c r="I17" s="9"/>
      <c r="J17" s="9"/>
      <c r="K17" s="9"/>
      <c r="L17" s="9"/>
      <c r="M17" s="9"/>
      <c r="N17">
        <f t="shared" si="0"/>
        <v>0</v>
      </c>
    </row>
    <row r="18" spans="1:14" x14ac:dyDescent="0.25">
      <c r="A18" s="6" t="s">
        <v>17</v>
      </c>
      <c r="B18" s="4"/>
      <c r="C18" s="4"/>
      <c r="D18" s="4"/>
      <c r="E18" s="4"/>
      <c r="F18" s="5"/>
      <c r="G18" s="9"/>
      <c r="H18" s="9"/>
      <c r="I18" s="9"/>
      <c r="J18" s="9"/>
      <c r="K18" s="9"/>
      <c r="L18" s="9"/>
      <c r="M18" s="9"/>
      <c r="N18">
        <f t="shared" si="0"/>
        <v>0</v>
      </c>
    </row>
    <row r="19" spans="1:14" x14ac:dyDescent="0.25">
      <c r="A19" s="6" t="s">
        <v>18</v>
      </c>
      <c r="B19" s="4"/>
      <c r="C19" s="4"/>
      <c r="D19" s="4"/>
      <c r="E19" s="4"/>
      <c r="F19" s="5"/>
      <c r="G19" s="9"/>
      <c r="H19" s="9"/>
      <c r="I19" s="9"/>
      <c r="J19" s="9"/>
      <c r="K19" s="9"/>
      <c r="L19" s="9"/>
      <c r="M19" s="9"/>
      <c r="N19">
        <f t="shared" si="0"/>
        <v>0</v>
      </c>
    </row>
    <row r="20" spans="1:14" ht="30" x14ac:dyDescent="0.25">
      <c r="A20" s="8" t="s">
        <v>19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A21" sqref="A21:F21"/>
    </sheetView>
  </sheetViews>
  <sheetFormatPr defaultRowHeight="15" x14ac:dyDescent="0.25"/>
  <cols>
    <col min="1" max="1" width="23.7109375" customWidth="1"/>
    <col min="2" max="13" width="14.42578125" customWidth="1"/>
    <col min="14" max="14" width="8.42578125" bestFit="1" customWidth="1"/>
  </cols>
  <sheetData>
    <row r="1" spans="1:14" ht="23.45" x14ac:dyDescent="0.4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1" x14ac:dyDescent="0.4">
      <c r="A2" s="37" t="s">
        <v>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8" x14ac:dyDescent="0.3">
      <c r="A3" s="1" t="s">
        <v>21</v>
      </c>
      <c r="B3" s="2" t="s">
        <v>28</v>
      </c>
      <c r="C3" s="2" t="s">
        <v>26</v>
      </c>
      <c r="D3" s="2" t="s">
        <v>27</v>
      </c>
      <c r="E3" s="2" t="s">
        <v>31</v>
      </c>
      <c r="F3" s="2" t="s">
        <v>29</v>
      </c>
      <c r="G3" s="2" t="s">
        <v>30</v>
      </c>
      <c r="H3" s="2" t="s">
        <v>34</v>
      </c>
      <c r="I3" s="2" t="s">
        <v>32</v>
      </c>
      <c r="J3" s="2" t="s">
        <v>33</v>
      </c>
      <c r="K3" s="2" t="s">
        <v>37</v>
      </c>
      <c r="L3" s="2" t="s">
        <v>35</v>
      </c>
      <c r="M3" s="2" t="s">
        <v>36</v>
      </c>
      <c r="N3" s="2" t="s">
        <v>3</v>
      </c>
    </row>
    <row r="4" spans="1:14" x14ac:dyDescent="0.25">
      <c r="A4" s="3" t="s">
        <v>22</v>
      </c>
      <c r="B4" s="14">
        <v>123</v>
      </c>
      <c r="C4" s="14">
        <v>134</v>
      </c>
      <c r="D4" s="14">
        <v>165</v>
      </c>
      <c r="E4" s="20">
        <v>148</v>
      </c>
      <c r="F4" s="14">
        <v>116</v>
      </c>
      <c r="G4" s="14">
        <v>165</v>
      </c>
      <c r="H4" s="14">
        <v>144</v>
      </c>
      <c r="I4" s="14">
        <v>136</v>
      </c>
      <c r="J4" s="14"/>
      <c r="K4" s="14"/>
      <c r="L4" s="14"/>
      <c r="M4" s="14"/>
      <c r="N4" s="15">
        <f t="shared" ref="N4:N11" si="0">SUM(B4:M4)</f>
        <v>1131</v>
      </c>
    </row>
    <row r="5" spans="1:14" x14ac:dyDescent="0.25">
      <c r="A5" s="3" t="s">
        <v>23</v>
      </c>
      <c r="B5" s="14">
        <v>144</v>
      </c>
      <c r="C5" s="14">
        <v>124</v>
      </c>
      <c r="D5" s="14">
        <v>190</v>
      </c>
      <c r="E5" s="20">
        <v>155</v>
      </c>
      <c r="F5" s="14">
        <v>158</v>
      </c>
      <c r="G5" s="14">
        <v>151</v>
      </c>
      <c r="H5" s="14">
        <v>159</v>
      </c>
      <c r="I5" s="14">
        <v>199</v>
      </c>
      <c r="J5" s="14"/>
      <c r="K5" s="14"/>
      <c r="L5" s="14"/>
      <c r="M5" s="14"/>
      <c r="N5" s="15">
        <f t="shared" si="0"/>
        <v>1280</v>
      </c>
    </row>
    <row r="6" spans="1:14" x14ac:dyDescent="0.25">
      <c r="A6" s="3" t="s">
        <v>24</v>
      </c>
      <c r="B6" s="14">
        <v>1389</v>
      </c>
      <c r="C6" s="14">
        <v>1134</v>
      </c>
      <c r="D6" s="14">
        <v>1071</v>
      </c>
      <c r="E6" s="20">
        <v>998</v>
      </c>
      <c r="F6" s="14">
        <v>1095</v>
      </c>
      <c r="G6" s="14">
        <v>1044</v>
      </c>
      <c r="H6" s="14">
        <v>1101</v>
      </c>
      <c r="I6" s="14">
        <v>1085</v>
      </c>
      <c r="J6" s="14"/>
      <c r="K6" s="14"/>
      <c r="L6" s="14"/>
      <c r="M6" s="14"/>
      <c r="N6" s="15">
        <f t="shared" si="0"/>
        <v>8917</v>
      </c>
    </row>
    <row r="7" spans="1:14" x14ac:dyDescent="0.25">
      <c r="A7" s="3" t="s">
        <v>25</v>
      </c>
      <c r="B7" s="14">
        <v>607</v>
      </c>
      <c r="C7" s="14">
        <v>696</v>
      </c>
      <c r="D7" s="14">
        <v>779</v>
      </c>
      <c r="E7" s="20">
        <v>614</v>
      </c>
      <c r="F7" s="14">
        <v>615</v>
      </c>
      <c r="G7" s="14">
        <v>731</v>
      </c>
      <c r="H7" s="14">
        <v>686</v>
      </c>
      <c r="I7" s="14">
        <v>637</v>
      </c>
      <c r="J7" s="14"/>
      <c r="K7" s="14"/>
      <c r="L7" s="14"/>
      <c r="M7" s="14"/>
      <c r="N7" s="15">
        <f t="shared" si="0"/>
        <v>5365</v>
      </c>
    </row>
    <row r="8" spans="1:14" x14ac:dyDescent="0.25">
      <c r="A8" s="3" t="s">
        <v>40</v>
      </c>
      <c r="B8" s="14">
        <v>74</v>
      </c>
      <c r="C8" s="14">
        <v>63</v>
      </c>
      <c r="D8" s="14">
        <v>18</v>
      </c>
      <c r="E8" s="14">
        <v>77</v>
      </c>
      <c r="F8" s="14">
        <v>64</v>
      </c>
      <c r="G8" s="14">
        <v>100</v>
      </c>
      <c r="H8" s="14">
        <v>96</v>
      </c>
      <c r="I8" s="14">
        <v>80</v>
      </c>
      <c r="J8" s="14"/>
      <c r="K8" s="14"/>
      <c r="L8" s="14"/>
      <c r="M8" s="14"/>
      <c r="N8" s="15">
        <f t="shared" si="0"/>
        <v>572</v>
      </c>
    </row>
    <row r="9" spans="1:14" x14ac:dyDescent="0.25">
      <c r="A9" s="3" t="s">
        <v>41</v>
      </c>
      <c r="B9" s="14">
        <v>32</v>
      </c>
      <c r="C9" s="14">
        <v>28</v>
      </c>
      <c r="D9" s="14">
        <v>17</v>
      </c>
      <c r="E9" s="14">
        <v>23</v>
      </c>
      <c r="F9" s="14">
        <v>20</v>
      </c>
      <c r="G9" s="14">
        <v>17</v>
      </c>
      <c r="H9" s="14">
        <v>21</v>
      </c>
      <c r="I9" s="14">
        <v>20</v>
      </c>
      <c r="J9" s="14"/>
      <c r="K9" s="14"/>
      <c r="L9" s="14"/>
      <c r="M9" s="14"/>
      <c r="N9" s="15">
        <f t="shared" si="0"/>
        <v>178</v>
      </c>
    </row>
    <row r="10" spans="1:14" x14ac:dyDescent="0.25">
      <c r="A10" s="3" t="s">
        <v>42</v>
      </c>
      <c r="B10" s="14">
        <v>24</v>
      </c>
      <c r="C10" s="14">
        <v>24</v>
      </c>
      <c r="D10" s="14">
        <v>29</v>
      </c>
      <c r="E10" s="14">
        <v>21</v>
      </c>
      <c r="F10" s="14">
        <v>25</v>
      </c>
      <c r="G10" s="14">
        <v>25</v>
      </c>
      <c r="H10" s="14">
        <v>26</v>
      </c>
      <c r="I10" s="14">
        <v>19</v>
      </c>
      <c r="J10" s="14"/>
      <c r="K10" s="14"/>
      <c r="L10" s="14"/>
      <c r="M10" s="14"/>
      <c r="N10" s="15">
        <f t="shared" si="0"/>
        <v>193</v>
      </c>
    </row>
    <row r="11" spans="1:14" x14ac:dyDescent="0.25">
      <c r="A11" s="3" t="s">
        <v>43</v>
      </c>
      <c r="B11" s="14">
        <v>13</v>
      </c>
      <c r="C11" s="14">
        <v>9</v>
      </c>
      <c r="D11" s="14">
        <v>15</v>
      </c>
      <c r="E11" s="14">
        <v>15</v>
      </c>
      <c r="F11" s="14">
        <v>22</v>
      </c>
      <c r="G11" s="14">
        <v>21</v>
      </c>
      <c r="H11" s="14">
        <v>16</v>
      </c>
      <c r="I11" s="14">
        <v>20</v>
      </c>
      <c r="J11" s="14"/>
      <c r="K11" s="14"/>
      <c r="L11" s="14"/>
      <c r="M11" s="14"/>
      <c r="N11" s="15">
        <f t="shared" si="0"/>
        <v>131</v>
      </c>
    </row>
    <row r="12" spans="1:14" x14ac:dyDescent="0.25">
      <c r="A12" s="3" t="s">
        <v>44</v>
      </c>
      <c r="B12" s="14">
        <v>285</v>
      </c>
      <c r="C12" s="14">
        <v>277</v>
      </c>
      <c r="D12" s="14">
        <v>336</v>
      </c>
      <c r="E12" s="14">
        <v>296</v>
      </c>
      <c r="F12" s="14">
        <v>263</v>
      </c>
      <c r="G12" s="14">
        <v>291</v>
      </c>
      <c r="H12" s="14">
        <v>246</v>
      </c>
      <c r="I12" s="14">
        <v>247</v>
      </c>
      <c r="J12" s="14"/>
      <c r="K12" s="14"/>
      <c r="L12" s="14"/>
      <c r="M12" s="14"/>
      <c r="N12" s="15">
        <f t="shared" ref="N12:N17" si="1">SUM(B12:M12)</f>
        <v>2241</v>
      </c>
    </row>
    <row r="13" spans="1:14" x14ac:dyDescent="0.25">
      <c r="A13" s="3" t="s">
        <v>45</v>
      </c>
      <c r="B13" s="14">
        <v>75</v>
      </c>
      <c r="C13" s="14">
        <v>24</v>
      </c>
      <c r="D13" s="14">
        <v>22</v>
      </c>
      <c r="E13" s="14">
        <v>28</v>
      </c>
      <c r="F13" s="14">
        <v>20</v>
      </c>
      <c r="G13" s="14">
        <v>18</v>
      </c>
      <c r="H13" s="14">
        <v>18</v>
      </c>
      <c r="I13" s="14">
        <v>20</v>
      </c>
      <c r="J13" s="14"/>
      <c r="K13" s="14"/>
      <c r="L13" s="14"/>
      <c r="M13" s="14"/>
      <c r="N13" s="15">
        <f t="shared" si="1"/>
        <v>225</v>
      </c>
    </row>
    <row r="14" spans="1:14" x14ac:dyDescent="0.25">
      <c r="A14" s="6" t="s">
        <v>46</v>
      </c>
      <c r="B14" s="16">
        <v>792</v>
      </c>
      <c r="C14" s="14">
        <v>749</v>
      </c>
      <c r="D14" s="14">
        <v>905</v>
      </c>
      <c r="E14" s="14">
        <v>726</v>
      </c>
      <c r="F14" s="14">
        <v>729</v>
      </c>
      <c r="G14" s="14">
        <v>855</v>
      </c>
      <c r="H14" s="14">
        <v>816</v>
      </c>
      <c r="I14" s="14">
        <v>794</v>
      </c>
      <c r="J14" s="14"/>
      <c r="K14" s="14"/>
      <c r="L14" s="14"/>
      <c r="M14" s="14"/>
      <c r="N14" s="15">
        <f t="shared" si="1"/>
        <v>6366</v>
      </c>
    </row>
    <row r="15" spans="1:14" x14ac:dyDescent="0.25">
      <c r="A15" s="6" t="s">
        <v>54</v>
      </c>
      <c r="B15" s="16">
        <v>12</v>
      </c>
      <c r="C15" s="14">
        <v>16</v>
      </c>
      <c r="D15" s="14">
        <v>21</v>
      </c>
      <c r="E15" s="14">
        <v>13</v>
      </c>
      <c r="F15" s="14">
        <v>18</v>
      </c>
      <c r="G15" s="14">
        <v>12</v>
      </c>
      <c r="H15" s="14">
        <v>12</v>
      </c>
      <c r="I15" s="14">
        <v>11</v>
      </c>
      <c r="J15" s="14"/>
      <c r="K15" s="14"/>
      <c r="L15" s="14"/>
      <c r="M15" s="14"/>
      <c r="N15" s="15">
        <f t="shared" si="1"/>
        <v>115</v>
      </c>
    </row>
    <row r="16" spans="1:14" x14ac:dyDescent="0.25">
      <c r="A16" s="6" t="s">
        <v>60</v>
      </c>
      <c r="B16" s="16">
        <v>26</v>
      </c>
      <c r="C16" s="14">
        <v>2</v>
      </c>
      <c r="D16" s="14">
        <v>6</v>
      </c>
      <c r="E16" s="14">
        <v>4</v>
      </c>
      <c r="F16" s="14">
        <v>5</v>
      </c>
      <c r="G16" s="14">
        <v>26</v>
      </c>
      <c r="H16" s="14">
        <v>41</v>
      </c>
      <c r="I16" s="14">
        <v>9</v>
      </c>
      <c r="J16" s="14"/>
      <c r="K16" s="14"/>
      <c r="L16" s="14"/>
      <c r="M16" s="14"/>
      <c r="N16" s="15">
        <f t="shared" si="1"/>
        <v>119</v>
      </c>
    </row>
    <row r="17" spans="1:15" x14ac:dyDescent="0.25">
      <c r="A17" s="6" t="s">
        <v>47</v>
      </c>
      <c r="B17" s="16">
        <v>11</v>
      </c>
      <c r="C17" s="14">
        <v>15</v>
      </c>
      <c r="D17" s="14">
        <v>14</v>
      </c>
      <c r="E17" s="14">
        <v>11</v>
      </c>
      <c r="F17" s="14">
        <v>13</v>
      </c>
      <c r="G17" s="14">
        <v>8</v>
      </c>
      <c r="H17" s="14">
        <v>6</v>
      </c>
      <c r="I17" s="14">
        <v>17</v>
      </c>
      <c r="J17" s="14"/>
      <c r="K17" s="14"/>
      <c r="L17" s="14"/>
      <c r="M17" s="14"/>
      <c r="N17" s="15">
        <f t="shared" si="1"/>
        <v>95</v>
      </c>
    </row>
    <row r="18" spans="1:15" x14ac:dyDescent="0.25">
      <c r="A18" s="3" t="s">
        <v>39</v>
      </c>
      <c r="B18" s="14">
        <v>9699</v>
      </c>
      <c r="C18" s="14">
        <v>9653</v>
      </c>
      <c r="D18" s="14">
        <v>9663</v>
      </c>
      <c r="E18" s="14">
        <v>9671</v>
      </c>
      <c r="F18" s="14">
        <v>9696</v>
      </c>
      <c r="G18" s="14">
        <v>9674</v>
      </c>
      <c r="H18" s="14">
        <v>9676</v>
      </c>
      <c r="I18" s="14">
        <v>9679</v>
      </c>
      <c r="J18" s="14"/>
      <c r="K18" s="14"/>
      <c r="L18" s="14"/>
      <c r="M18" s="14"/>
      <c r="N18" s="35">
        <f>AVERAGE(B18:M18)</f>
        <v>9676.375</v>
      </c>
      <c r="O18" t="s">
        <v>67</v>
      </c>
    </row>
    <row r="21" spans="1:15" x14ac:dyDescent="0.25">
      <c r="A21" s="38" t="s">
        <v>68</v>
      </c>
      <c r="B21" s="38"/>
      <c r="C21" s="38"/>
      <c r="D21" s="38"/>
      <c r="E21" s="38"/>
      <c r="F21" s="38"/>
    </row>
    <row r="22" spans="1:15" x14ac:dyDescent="0.25">
      <c r="B22" s="34" t="s">
        <v>50</v>
      </c>
      <c r="C22" s="34" t="s">
        <v>51</v>
      </c>
      <c r="D22" s="34" t="s">
        <v>52</v>
      </c>
      <c r="E22" s="34" t="s">
        <v>53</v>
      </c>
      <c r="F22" s="17">
        <v>2015</v>
      </c>
    </row>
    <row r="23" spans="1:15" x14ac:dyDescent="0.25">
      <c r="A23" s="3" t="s">
        <v>22</v>
      </c>
      <c r="B23" s="14">
        <f>SUM(B4:D4)</f>
        <v>422</v>
      </c>
      <c r="C23" s="9">
        <f>SUM(E4:G4)</f>
        <v>429</v>
      </c>
      <c r="D23" s="9">
        <f>SUM(H4:J4)</f>
        <v>280</v>
      </c>
      <c r="E23" s="9">
        <f>SUM(K4:M4)</f>
        <v>0</v>
      </c>
      <c r="F23" s="9">
        <f>SUM(B23:E23)</f>
        <v>1131</v>
      </c>
    </row>
    <row r="24" spans="1:15" x14ac:dyDescent="0.25">
      <c r="A24" s="3" t="s">
        <v>23</v>
      </c>
      <c r="B24" s="14">
        <f>SUM(B5:D5)</f>
        <v>458</v>
      </c>
      <c r="C24" s="9">
        <f>SUM(E5:G5)</f>
        <v>464</v>
      </c>
      <c r="D24" s="9">
        <f>SUM(H5:J5)</f>
        <v>358</v>
      </c>
      <c r="E24" s="9">
        <f>SUM(K5:M5)</f>
        <v>0</v>
      </c>
      <c r="F24" s="9">
        <f>SUM(B24:E24)</f>
        <v>1280</v>
      </c>
    </row>
    <row r="25" spans="1:15" x14ac:dyDescent="0.25">
      <c r="A25" s="3" t="s">
        <v>24</v>
      </c>
      <c r="B25" s="14">
        <f>SUM(B6:D6)</f>
        <v>3594</v>
      </c>
      <c r="C25" s="9">
        <f>SUM(E6:G6)</f>
        <v>3137</v>
      </c>
      <c r="D25" s="9">
        <f>SUM(H6:J6)</f>
        <v>2186</v>
      </c>
      <c r="E25" s="9">
        <f>SUM(K6:M6)</f>
        <v>0</v>
      </c>
      <c r="F25" s="9">
        <f>SUM(B25:E25)</f>
        <v>8917</v>
      </c>
    </row>
    <row r="26" spans="1:15" x14ac:dyDescent="0.25">
      <c r="A26" s="3" t="s">
        <v>25</v>
      </c>
      <c r="B26" s="14">
        <f>SUM(B7:D7)</f>
        <v>2082</v>
      </c>
      <c r="C26" s="9">
        <f>SUM(E7:G7)</f>
        <v>1960</v>
      </c>
      <c r="D26" s="9">
        <f>SUM(H7:J7)</f>
        <v>1323</v>
      </c>
      <c r="E26" s="9">
        <f>SUM(K7:M7)</f>
        <v>0</v>
      </c>
      <c r="F26" s="9">
        <f>SUM(B26:E26)</f>
        <v>5365</v>
      </c>
    </row>
  </sheetData>
  <mergeCells count="3">
    <mergeCell ref="A1:N1"/>
    <mergeCell ref="A2:N2"/>
    <mergeCell ref="A21:F21"/>
  </mergeCells>
  <pageMargins left="0.7" right="0.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K17" sqref="K17"/>
    </sheetView>
  </sheetViews>
  <sheetFormatPr defaultRowHeight="15" x14ac:dyDescent="0.25"/>
  <cols>
    <col min="1" max="1" width="60.42578125" customWidth="1"/>
    <col min="2" max="13" width="14.42578125" customWidth="1"/>
    <col min="14" max="14" width="14.28515625" customWidth="1"/>
  </cols>
  <sheetData>
    <row r="1" spans="1:14" ht="23.45" x14ac:dyDescent="0.4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1" x14ac:dyDescent="0.4">
      <c r="A2" s="37" t="s">
        <v>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8.75" x14ac:dyDescent="0.25">
      <c r="A3" s="1" t="s">
        <v>48</v>
      </c>
      <c r="B3" s="2" t="s">
        <v>28</v>
      </c>
      <c r="C3" s="2" t="s">
        <v>26</v>
      </c>
      <c r="D3" s="24" t="s">
        <v>27</v>
      </c>
      <c r="E3" s="2" t="s">
        <v>31</v>
      </c>
      <c r="F3" s="2" t="s">
        <v>29</v>
      </c>
      <c r="G3" s="24" t="s">
        <v>30</v>
      </c>
      <c r="H3" s="2" t="s">
        <v>34</v>
      </c>
      <c r="I3" s="2" t="s">
        <v>32</v>
      </c>
      <c r="J3" s="24" t="s">
        <v>33</v>
      </c>
      <c r="K3" s="2" t="s">
        <v>37</v>
      </c>
      <c r="L3" s="2" t="s">
        <v>35</v>
      </c>
      <c r="M3" s="2" t="s">
        <v>36</v>
      </c>
      <c r="N3" s="2" t="s">
        <v>3</v>
      </c>
    </row>
    <row r="4" spans="1:14" x14ac:dyDescent="0.25">
      <c r="A4" t="s">
        <v>61</v>
      </c>
      <c r="B4" s="10"/>
      <c r="C4" s="10"/>
      <c r="D4" s="26"/>
      <c r="E4" s="10"/>
      <c r="F4" s="10"/>
      <c r="G4" s="25"/>
      <c r="H4" s="10"/>
      <c r="I4" s="10"/>
      <c r="J4" s="25"/>
      <c r="K4" s="10"/>
      <c r="L4" s="10"/>
      <c r="M4" s="10"/>
      <c r="N4" s="12">
        <f t="shared" ref="N4:N9" si="0">SUM(B4:M4)</f>
        <v>0</v>
      </c>
    </row>
    <row r="5" spans="1:14" x14ac:dyDescent="0.25">
      <c r="A5" t="s">
        <v>62</v>
      </c>
      <c r="B5" s="10">
        <v>240680.53</v>
      </c>
      <c r="C5" s="10">
        <v>170732.9</v>
      </c>
      <c r="D5" s="25">
        <v>115883.63</v>
      </c>
      <c r="E5" s="10">
        <v>98338.240000000005</v>
      </c>
      <c r="F5" s="10">
        <v>108129.63</v>
      </c>
      <c r="G5" s="25">
        <v>136034.79999999999</v>
      </c>
      <c r="H5" s="10">
        <v>112393.72</v>
      </c>
      <c r="I5" s="10">
        <v>113584.98</v>
      </c>
      <c r="J5" s="25"/>
      <c r="K5" s="10"/>
      <c r="L5" s="10"/>
      <c r="M5" s="33"/>
      <c r="N5" s="12">
        <f>SUM(B5:M5)</f>
        <v>1095778.43</v>
      </c>
    </row>
    <row r="6" spans="1:14" x14ac:dyDescent="0.25">
      <c r="A6" t="s">
        <v>63</v>
      </c>
      <c r="B6" s="10">
        <v>4655.7299999999996</v>
      </c>
      <c r="C6" s="10">
        <v>5797.22</v>
      </c>
      <c r="D6" s="25">
        <v>6074.35</v>
      </c>
      <c r="E6" s="10">
        <v>4836.41</v>
      </c>
      <c r="F6" s="10">
        <v>6542.82</v>
      </c>
      <c r="G6" s="25">
        <v>4589.8900000000003</v>
      </c>
      <c r="H6" s="10">
        <v>7564.04</v>
      </c>
      <c r="I6" s="10">
        <v>3036.69</v>
      </c>
      <c r="J6" s="25"/>
      <c r="K6" s="10"/>
      <c r="L6" s="10"/>
      <c r="M6" s="33"/>
      <c r="N6" s="12">
        <f>SUM(B6:M6)</f>
        <v>43097.15</v>
      </c>
    </row>
    <row r="7" spans="1:14" x14ac:dyDescent="0.25">
      <c r="A7" t="s">
        <v>66</v>
      </c>
      <c r="B7" s="10">
        <v>90</v>
      </c>
      <c r="C7" s="10">
        <v>45</v>
      </c>
      <c r="D7" s="25"/>
      <c r="E7" s="10"/>
      <c r="F7" s="10"/>
      <c r="G7" s="25"/>
      <c r="H7" s="10"/>
      <c r="I7" s="10"/>
      <c r="J7" s="25"/>
      <c r="K7" s="10"/>
      <c r="L7" s="10"/>
      <c r="M7" s="33"/>
      <c r="N7" s="12">
        <f>SUM(B7:M7)</f>
        <v>135</v>
      </c>
    </row>
    <row r="8" spans="1:14" ht="15.75" thickBot="1" x14ac:dyDescent="0.3">
      <c r="A8" t="s">
        <v>64</v>
      </c>
      <c r="B8" s="11">
        <v>741.2</v>
      </c>
      <c r="C8" s="11">
        <v>833.6</v>
      </c>
      <c r="D8" s="27">
        <v>929.42</v>
      </c>
      <c r="E8" s="11">
        <v>769</v>
      </c>
      <c r="F8" s="11">
        <v>768</v>
      </c>
      <c r="G8" s="27">
        <v>951.6</v>
      </c>
      <c r="H8" s="11">
        <v>846.6</v>
      </c>
      <c r="I8" s="11">
        <v>772.2</v>
      </c>
      <c r="J8" s="27"/>
      <c r="K8" s="11"/>
      <c r="L8" s="11"/>
      <c r="M8" s="23"/>
      <c r="N8" s="13">
        <f>SUM(B8:M8)</f>
        <v>6611.6200000000008</v>
      </c>
    </row>
    <row r="9" spans="1:14" x14ac:dyDescent="0.25">
      <c r="A9" s="17" t="s">
        <v>49</v>
      </c>
      <c r="B9" s="18">
        <f>SUM(B4:B8)</f>
        <v>246167.46000000002</v>
      </c>
      <c r="C9" s="18">
        <f>SUM(C4:C8)</f>
        <v>177408.72</v>
      </c>
      <c r="D9" s="28">
        <f>SUM(D4:D8)</f>
        <v>122887.40000000001</v>
      </c>
      <c r="E9" s="18">
        <f>SUM(E4:E8)</f>
        <v>103943.65000000001</v>
      </c>
      <c r="F9" s="18">
        <f>SUM(F4:F8)</f>
        <v>115440.45000000001</v>
      </c>
      <c r="G9" s="28">
        <f>SUM(G5:G8)</f>
        <v>141576.29</v>
      </c>
      <c r="H9" s="10">
        <f>SUM(H4:H8)</f>
        <v>120804.36</v>
      </c>
      <c r="I9" s="10">
        <f>SUM(I5:I8)</f>
        <v>117393.87</v>
      </c>
      <c r="J9" s="25">
        <f>SUM(J4:J8)</f>
        <v>0</v>
      </c>
      <c r="K9" s="10">
        <f>SUM(K4:K8)</f>
        <v>0</v>
      </c>
      <c r="L9" s="10">
        <f>SUM(L5:L8)</f>
        <v>0</v>
      </c>
      <c r="M9" s="10">
        <f>SUM(M5:M8)</f>
        <v>0</v>
      </c>
      <c r="N9" s="19">
        <f t="shared" si="0"/>
        <v>1145622.2000000002</v>
      </c>
    </row>
    <row r="10" spans="1:14" ht="14.45" x14ac:dyDescent="0.3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6" spans="1:14" x14ac:dyDescent="0.25">
      <c r="B16" t="s">
        <v>55</v>
      </c>
      <c r="C16" t="s">
        <v>56</v>
      </c>
      <c r="D16" t="s">
        <v>57</v>
      </c>
      <c r="E16" t="s">
        <v>58</v>
      </c>
      <c r="F16" s="29" t="s">
        <v>59</v>
      </c>
    </row>
    <row r="17" spans="1:6" x14ac:dyDescent="0.25">
      <c r="A17" t="s">
        <v>61</v>
      </c>
      <c r="B17" s="21">
        <f t="shared" ref="B17:B22" si="1">SUM(B4:D4)</f>
        <v>0</v>
      </c>
      <c r="C17" s="21">
        <f t="shared" ref="C17:C22" si="2">SUM(E4:G4)</f>
        <v>0</v>
      </c>
      <c r="F17" s="30">
        <f t="shared" ref="F17:F21" si="3">SUM(B17:E17)</f>
        <v>0</v>
      </c>
    </row>
    <row r="18" spans="1:6" x14ac:dyDescent="0.25">
      <c r="A18" t="s">
        <v>62</v>
      </c>
      <c r="B18" s="21">
        <f t="shared" si="1"/>
        <v>527297.06000000006</v>
      </c>
      <c r="C18" s="21">
        <f t="shared" si="2"/>
        <v>342502.67</v>
      </c>
      <c r="D18" s="21">
        <f>SUM(H5:J5)</f>
        <v>225978.7</v>
      </c>
      <c r="E18" s="21">
        <f>SUM(K5:M5)</f>
        <v>0</v>
      </c>
      <c r="F18" s="30">
        <f t="shared" si="3"/>
        <v>1095778.43</v>
      </c>
    </row>
    <row r="19" spans="1:6" x14ac:dyDescent="0.25">
      <c r="A19" t="s">
        <v>63</v>
      </c>
      <c r="B19" s="21">
        <f t="shared" si="1"/>
        <v>16527.300000000003</v>
      </c>
      <c r="C19" s="21">
        <f t="shared" si="2"/>
        <v>15969.119999999999</v>
      </c>
      <c r="D19" s="21">
        <f>SUM(H6:J6)</f>
        <v>10600.73</v>
      </c>
      <c r="E19" s="21">
        <f>SUM(K6:M6)</f>
        <v>0</v>
      </c>
      <c r="F19" s="30">
        <f t="shared" si="3"/>
        <v>43097.15</v>
      </c>
    </row>
    <row r="20" spans="1:6" x14ac:dyDescent="0.25">
      <c r="A20" t="s">
        <v>66</v>
      </c>
      <c r="B20" s="21">
        <f t="shared" si="1"/>
        <v>135</v>
      </c>
      <c r="C20" s="21">
        <f t="shared" si="2"/>
        <v>0</v>
      </c>
      <c r="D20" s="21">
        <f>SUM(H7:J7)</f>
        <v>0</v>
      </c>
      <c r="E20" s="21">
        <f>SUM(K7:M7)</f>
        <v>0</v>
      </c>
      <c r="F20" s="30">
        <f t="shared" si="3"/>
        <v>135</v>
      </c>
    </row>
    <row r="21" spans="1:6" ht="15.75" thickBot="1" x14ac:dyDescent="0.3">
      <c r="A21" t="s">
        <v>64</v>
      </c>
      <c r="B21" s="22">
        <f t="shared" si="1"/>
        <v>2504.2200000000003</v>
      </c>
      <c r="C21" s="22">
        <f t="shared" si="2"/>
        <v>2488.6</v>
      </c>
      <c r="D21" s="22">
        <f>SUM(H8:J8)</f>
        <v>1618.8000000000002</v>
      </c>
      <c r="E21" s="32">
        <f t="shared" ref="E21" si="4">SUM(K8:M8)</f>
        <v>0</v>
      </c>
      <c r="F21" s="31">
        <f t="shared" si="3"/>
        <v>6611.62</v>
      </c>
    </row>
    <row r="22" spans="1:6" x14ac:dyDescent="0.25">
      <c r="A22" s="17" t="s">
        <v>49</v>
      </c>
      <c r="B22" s="21">
        <f t="shared" si="1"/>
        <v>546463.58000000007</v>
      </c>
      <c r="C22" s="21">
        <f t="shared" si="2"/>
        <v>360960.39</v>
      </c>
      <c r="D22" s="10">
        <f>SUM(D17:D21)</f>
        <v>238198.23</v>
      </c>
      <c r="E22" s="10">
        <f>SUM(M5:M8)</f>
        <v>0</v>
      </c>
      <c r="F22" s="30">
        <f>SUM(F17:F21)</f>
        <v>1145622.2</v>
      </c>
    </row>
  </sheetData>
  <mergeCells count="2">
    <mergeCell ref="A1:N1"/>
    <mergeCell ref="A2:N2"/>
  </mergeCells>
  <pageMargins left="0.7" right="0.7" top="0.75" bottom="0.75" header="0.3" footer="0.3"/>
  <pageSetup scale="49" fitToHeight="0" orientation="landscape" r:id="rId1"/>
  <ignoredErrors>
    <ignoredError sqref="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 Monthly Activity</vt:lpstr>
      <vt:lpstr>BL Monthly Activity</vt:lpstr>
      <vt:lpstr>BL Financical</vt:lpstr>
    </vt:vector>
  </TitlesOfParts>
  <Company>City of Escondido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Kaw</dc:creator>
  <cp:lastModifiedBy>Raymond Seraile</cp:lastModifiedBy>
  <cp:lastPrinted>2015-09-01T14:38:29Z</cp:lastPrinted>
  <dcterms:created xsi:type="dcterms:W3CDTF">2013-02-12T19:00:58Z</dcterms:created>
  <dcterms:modified xsi:type="dcterms:W3CDTF">2015-09-03T17:48:43Z</dcterms:modified>
</cp:coreProperties>
</file>